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n\Desktop\COVID-19\Services actifs\"/>
    </mc:Choice>
  </mc:AlternateContent>
  <bookViews>
    <workbookView xWindow="0" yWindow="0" windowWidth="8616" windowHeight="5196"/>
  </bookViews>
  <sheets>
    <sheet name="Secteurs entreprises-organismes" sheetId="1" r:id="rId1"/>
  </sheets>
  <definedNames>
    <definedName name="_xlnm._FilterDatabase" localSheetId="0" hidden="1">'Secteurs entreprises-organismes'!$A$2:$E$37</definedName>
    <definedName name="email_address_2093864734">'Secteurs entreprises-organismes'!#REF!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4" i="1" l="1"/>
  <c r="E37" i="1" l="1"/>
  <c r="D37" i="1"/>
  <c r="D35" i="1"/>
  <c r="D34" i="1"/>
  <c r="D27" i="1"/>
  <c r="E23" i="1"/>
  <c r="D20" i="1"/>
  <c r="E51" i="1"/>
  <c r="E50" i="1"/>
  <c r="D48" i="1"/>
  <c r="D11" i="1"/>
  <c r="D9" i="1"/>
  <c r="E46" i="1"/>
</calcChain>
</file>

<file path=xl/sharedStrings.xml><?xml version="1.0" encoding="utf-8"?>
<sst xmlns="http://schemas.openxmlformats.org/spreadsheetml/2006/main" count="184" uniqueCount="175">
  <si>
    <t>Entreprises/ Organismes</t>
  </si>
  <si>
    <t>Personne contact</t>
  </si>
  <si>
    <t>Site Internet</t>
  </si>
  <si>
    <t>Facebook</t>
  </si>
  <si>
    <t>Boucherie du BRACK</t>
  </si>
  <si>
    <t>https://www.facebook.com/mgbcd/</t>
  </si>
  <si>
    <t>Boulangerie Lacroix</t>
  </si>
  <si>
    <t>Consommation Plus Enr.</t>
  </si>
  <si>
    <t>https://www.facebook.com/consommat</t>
  </si>
  <si>
    <t>Épicerie Gauthier</t>
  </si>
  <si>
    <t>https://www.facebook.com/epiceriegauthier</t>
  </si>
  <si>
    <t>Épicerie Marion et Fils</t>
  </si>
  <si>
    <t>www.marchestradition.com</t>
  </si>
  <si>
    <t>https://www.facebook.com/epiceriemarionetfils/</t>
  </si>
  <si>
    <t>Épicerie Roger Plante</t>
  </si>
  <si>
    <t>IGA Boyer</t>
  </si>
  <si>
    <t>https://www.facebook.com/IGABoyerLaSarre</t>
  </si>
  <si>
    <t>Marché Grenier Tradition</t>
  </si>
  <si>
    <t>https://www.facebook.com/EpicerieMacamic/</t>
  </si>
  <si>
    <t>Maxi</t>
  </si>
  <si>
    <t xml:space="preserve">Société coopérative agricole de Dupuy </t>
  </si>
  <si>
    <t>https://www.facebook.com/fromabitibi/</t>
  </si>
  <si>
    <t>https://www.facebook.com/vacheamaillotte/</t>
  </si>
  <si>
    <t>Vertlime pousse et germination</t>
  </si>
  <si>
    <t>https://www.facebook.com/groups/vertlimepousseetgermination/</t>
  </si>
  <si>
    <t>Société des Alcools du Québec</t>
  </si>
  <si>
    <t>www.saq.com</t>
  </si>
  <si>
    <t>Les Aliments M&amp;M La Sarre</t>
  </si>
  <si>
    <t>https://www.mmfoodmarket.com/</t>
  </si>
  <si>
    <t>C. Filiatrault, Fruits &amp; Légumes Enr.</t>
  </si>
  <si>
    <t>Dépanneur chez Steph</t>
  </si>
  <si>
    <t xml:space="preserve">Dépanneur Idéal </t>
  </si>
  <si>
    <t xml:space="preserve">Dépanneur La Sarre </t>
  </si>
  <si>
    <t>https://www.facebook.com/DepanneurLaSarre/</t>
  </si>
  <si>
    <t>Dépanneur l'Express - Pétro Canada</t>
  </si>
  <si>
    <t>https://www.facebook.com/Depanneur-LExpress-Petro-Canada-898297876932222/</t>
  </si>
  <si>
    <t>Essence+ de Canadian Tire</t>
  </si>
  <si>
    <t>https://www.facebook.com/Station-Service-Canadian-Tire-La-Sarre-552187428261853/</t>
  </si>
  <si>
    <t xml:space="preserve">Dépanneur 111 (1993) inc. </t>
  </si>
  <si>
    <t>https://www.facebook.com/Depanneur-111-2011inc-201119699953778/</t>
  </si>
  <si>
    <t>Le Groupe Harnois inc.</t>
  </si>
  <si>
    <t>https://www.harnoisenergies.com/</t>
  </si>
  <si>
    <t>Station du Coin</t>
  </si>
  <si>
    <t>Sergaz</t>
  </si>
  <si>
    <t>progazinc.com</t>
  </si>
  <si>
    <t>https://www.facebook.com/progaz.ultramar</t>
  </si>
  <si>
    <t>Ultramar Ltée (Pro-Gaz Inc.)</t>
  </si>
  <si>
    <t>Coopérative Dépanneur de Roquemaure</t>
  </si>
  <si>
    <t>https://www.facebook.com/Coop%C3%A9rative-de-Solidarit%C3%A9-D%C3%A9panneur-de-Roquemaure-850444768340666/</t>
  </si>
  <si>
    <t xml:space="preserve">A&amp;W </t>
  </si>
  <si>
    <t>Restaurant Mc Donald's</t>
  </si>
  <si>
    <t>Petro-Canada</t>
  </si>
  <si>
    <t>https://www.facebook.com/Relais-AW-Petro-Canada-La-Sarre-1323441344411306/</t>
  </si>
  <si>
    <t>Casse-croûte Bordy</t>
  </si>
  <si>
    <t>Double Pizza</t>
  </si>
  <si>
    <t xml:space="preserve">Restaurant PFK </t>
  </si>
  <si>
    <t>Restaurant Léo Pizza</t>
  </si>
  <si>
    <t>https://www.facebook.com/Restaurant-L%C3%A9o-Pizza-La-Sarre-164733990399965/</t>
  </si>
  <si>
    <t>Restaurant Tim Hortons</t>
  </si>
  <si>
    <t>Dollars 5-10-15</t>
  </si>
  <si>
    <t xml:space="preserve">Dollorama </t>
  </si>
  <si>
    <t>https://www.mcdonalds.com/</t>
  </si>
  <si>
    <t>https://www.facebook.com/cassecrouteleroutier/</t>
  </si>
  <si>
    <t xml:space="preserve">Casse-croûte le Routier </t>
  </si>
  <si>
    <t>Alimentaire - Épicerie</t>
  </si>
  <si>
    <t xml:space="preserve">Alimentaire - Autres </t>
  </si>
  <si>
    <t>Alimentaire - Dépanneur et station de services</t>
  </si>
  <si>
    <t>Fromagerie Fromabitibi</t>
  </si>
  <si>
    <t>Fromagerie La Vache à Maillotte</t>
  </si>
  <si>
    <t>Manon Lacasse
819 333-3008
La Sarre</t>
  </si>
  <si>
    <t>Ouverture/Livraison/Paiement</t>
  </si>
  <si>
    <t>Mélanie Hardy
819 787-6694
Ste-Germaine-Boulé</t>
  </si>
  <si>
    <t>Éric Marion
819 787-3280
Palmarolle</t>
  </si>
  <si>
    <t>Sylvain Boyer
819 333-5598
La Sarre</t>
  </si>
  <si>
    <t>Laurier Grenier
819 782-4245
Macamic</t>
  </si>
  <si>
    <t>Maxime St-Pierre
819 333-2337
La Sarre</t>
  </si>
  <si>
    <t>Manon Paquin
819 783-2407
Dupuy</t>
  </si>
  <si>
    <t>Stéphane Bradettte
819 788-2633
Normétal</t>
  </si>
  <si>
    <t>Valérie Vallée
819 796-2242
Taschereau</t>
  </si>
  <si>
    <t>Josée Théberge
819 333-2548
La Sarre</t>
  </si>
  <si>
    <t>Stéphanie Crête/Émilie Lavoie
819 782-4114
Macamic</t>
  </si>
  <si>
    <t>Alain Ducharme
819 333-4975
La Sarre</t>
  </si>
  <si>
    <t>Tony Boudreau
819 782-2028
Macamic</t>
  </si>
  <si>
    <t>Sylvie Dufour
819 333-4005
La Sarre</t>
  </si>
  <si>
    <t>Michel Gagnon
819 787-6415
Ste-Germaine-Boulé</t>
  </si>
  <si>
    <t>Sébastien Verville
819 339-5865
La Sarre</t>
  </si>
  <si>
    <t>Sébastien Verville
819 333-6389
La Sarre</t>
  </si>
  <si>
    <t>Nancy Shink
819 787-6313
Roquemaure</t>
  </si>
  <si>
    <t>France Daigle
819 339-3578
La Sarre</t>
  </si>
  <si>
    <t>Mélanie Pellerin
819 333-5606
La Sarre</t>
  </si>
  <si>
    <t>Hassene Ouhamou
819 333-4000
La Sarre</t>
  </si>
  <si>
    <t>Jean-Paul Chaudrand
819 333-4680
La Sarre</t>
  </si>
  <si>
    <t>Robert Thiffault
819 333-5806
La Sarre</t>
  </si>
  <si>
    <t>Mélinda Bordeleau-Gagnon
819 333-4333
La Sarre</t>
  </si>
  <si>
    <t>Aline Marrois
819 339-5619
La Sarre</t>
  </si>
  <si>
    <t>Marie-André Mercure
819 333-3727
La Sarre</t>
  </si>
  <si>
    <t>Serge Hamelin
819 333-3659
La Sarre</t>
  </si>
  <si>
    <t>Jonathan Branconnier, Fanny Dupras-Rossier
819 333-9677
La Sarre</t>
  </si>
  <si>
    <t>Lise Bégin
819 788-2803
Normétal</t>
  </si>
  <si>
    <t>Guillaume Lemieux
819 339-3913
Macamic</t>
  </si>
  <si>
    <t>Marco Hachey
819 333-1121
La Sarre</t>
  </si>
  <si>
    <t>Lynn Marcoux
819 301-1218
La Sarre</t>
  </si>
  <si>
    <t>Réjean Castonguay
819 333-4999
La Sarre</t>
  </si>
  <si>
    <t>Lundi au samedi : 8 h à 21 h
Dimanche : 9 h à 21 h 
Livraison Ste-Germaine, Poularies, Palmarolle, Rapide-Danseur, Duparquet, Gallichan, Roquemaure/Comptoi
Carte/Argent</t>
  </si>
  <si>
    <t>Lundi au dimanche : 11 h à 18 h 
Livraison Ste-Germaine/Véhicule/Argent
Carte/Argent</t>
  </si>
  <si>
    <t xml:space="preserve">Lundi au samedi  : 8 h à 18 h 
Livraison Abitibi-Ouest/Véhicule/Comptoir
Carte/Interac/Argent
</t>
  </si>
  <si>
    <t>Lundi au dimanche : 10 h à 18 h
Comptoir
Carte/Argent</t>
  </si>
  <si>
    <t>Lundi au samedi : 8 h à 21 h 
Dimanche : 9 h à 21 h 
Livraison Abitibi-Ouest/Comptoir
Carte/Argent</t>
  </si>
  <si>
    <t>Lundi au samedi : 8 h à 20 h 
Comptoir/Commande en ligne
Carte/Paiement en ligne/Argent</t>
  </si>
  <si>
    <t>Lundi au samedi : 8 h à 20 h
Pour les aînés : 7 h à 20 h 
Livraison La Sarre/Véhicule/Comptoir/Commande en ligne
Carte/Paiement en ligne/Argent</t>
  </si>
  <si>
    <t>Lundi au samedi : 9 h à 18 h
Livraison secteur Nord (1 jour)
Carte/Paiement en ligne/Argent/Commande en ligne</t>
  </si>
  <si>
    <t>Lundi au dimanche : 8 h à 18 h
Comptoir
Carte/Argent</t>
  </si>
  <si>
    <t>Lundi au samedi : 8 h à 23 h 
Dimanche : 9 h à 23 h 
Livraison Taschereau/Comptoir
Carte/Argent</t>
  </si>
  <si>
    <t>Lundi au samedi : 7 h 30 à 23 h 
Dimanche : 8 h à 23 h 
Comptoir
Carte/Argent</t>
  </si>
  <si>
    <t>Lundi au dimanche : 7 h à 20 h 
Comptoir
Carte/Argent</t>
  </si>
  <si>
    <t>Lundi au jeudi :  8h à 18h, Vendredi :  8 h à 21 h
Samedi :  8 h à 17 h
Comptoir
Carte/Argent</t>
  </si>
  <si>
    <t>Lundi au dimanche : 6 h à 22 h
Comptoir
Carte/Argent</t>
  </si>
  <si>
    <t>24 h / 7 jours
Comptoir
Carte/Argent</t>
  </si>
  <si>
    <t>Lundi au dimanche : 9 h à 6 h 
Comptoir
Carte/Argent</t>
  </si>
  <si>
    <t>lundi au jeudi : 9 h à 20 h
Vendredi et samedi : 9 h à 21 h
Livraison Roquemaure/Comptoir
Carte/Argent</t>
  </si>
  <si>
    <t>Lundi au vendredi : 5 h 30 à 23 h 
Samedi et dimanche : 8 h à 23 h 
Comptoir
Carte/Argent</t>
  </si>
  <si>
    <t>Lundi au vendredi : 11 h à 17 h 
Samedi et dimanche : 16 h à 19 h
Livraison La Sarre/Comptoir
Carte/Argent</t>
  </si>
  <si>
    <t>Mardi au jeudi : 10 h 30 à 13 h - 16 h à 18 h, Vendredi au dimanche : 10 h 30 à 13 h - 16 h à 18 h 30
Pour emporter
Carte/Argent</t>
  </si>
  <si>
    <t>Lundi au dimanche : 11 h à 19 h 
Livraison La Sarre/Comptoir
Carte/Virement Interac</t>
  </si>
  <si>
    <t>Lundi au dimanche : 11 à 21 h 
Comptoir/Commande en ligne
Carte</t>
  </si>
  <si>
    <t>Lundi au dimanche : 11 à 19 h 
Livraison La Sarre/Comptoir
Carte/Virement Interac/Argent</t>
  </si>
  <si>
    <t>Lundi au dimanche : 5 h à 20 h 30 
Service au volant
Carte/Argent</t>
  </si>
  <si>
    <t>Lundi au vendredi : 6 h à 21 h 
Samedi et dimanche : 8 h à 21 h 
Service au volant
Carte/Argent</t>
  </si>
  <si>
    <t>Lundi au vendredi : 6 h à 22 h 
Samedi et dimanche : 7 h à 22 h 
Service au volant/Commande mobile stationnement
Carte/Argent</t>
  </si>
  <si>
    <t>Lundi au samedi : 11 h à 16 h 
Comptoir
Carte</t>
  </si>
  <si>
    <t xml:space="preserve">Lundi au vendredi : 9 à 20 h 
Samedi et dimanche : 9 h à 17 h 
Comptoir
Carte/Argent
</t>
  </si>
  <si>
    <t>Lundi au samedi : 9 h à 19 h
Comptoir
Carte/Argent</t>
  </si>
  <si>
    <t>Accès aux produits par les commerces
Livraison 
Carte</t>
  </si>
  <si>
    <t>Lundi au jeudi : 8 h à 17 h 
Livraison Abitibi-Témiscamingue
Carte</t>
  </si>
  <si>
    <t xml:space="preserve">Lundi au vendredi : 10 h à 18 h 
Samedi : 10 h à 17 h 
Comptoir
Carte
</t>
  </si>
  <si>
    <t>Variable
Livraison La Sarre
Virement Interac</t>
  </si>
  <si>
    <t>Lundi au vendredi : 10 h à 18 h
Samedi et dimanche : 10 h à 17 h 30
Comptoir
Carte/Paypal/Argent</t>
  </si>
  <si>
    <t>Mardi au vendredi : 10 h à 18 h
Samedi : 10 h à 17 h 30
Comptoir
Carte/Argent</t>
  </si>
  <si>
    <t>Margot Plante
819 782-3962
Authier-Nord</t>
  </si>
  <si>
    <t>Sylvain Vachon/Véronique Aubin
819 782-4041
Macamic</t>
  </si>
  <si>
    <t>https://www.facebook.com/cooperativedupuy</t>
  </si>
  <si>
    <t>Patrick Gérouard
819 333-2626
La Sarre</t>
  </si>
  <si>
    <t>Lundi : 12 h à 18 h, Mardi au jeudi : 10 h à 18 h, Vendredi : 9 h 30 à 18 h, Samedi : 9 h 30 à 17 h 
Comptoir
Carte/Argent</t>
  </si>
  <si>
    <t>Marché Éclaire Le Bon Choix</t>
  </si>
  <si>
    <t>Octave Vallée/Diane Caron
819 796-3343
Taschereau</t>
  </si>
  <si>
    <t>Lundi au mercredi : 9 h à 18 h, Jeudi et vendredi : 9 h à 21 h, Samedi : 9 h à 18 h 
Au comptoir
Carte/Argent</t>
  </si>
  <si>
    <t>beausoirlebonchoix@gmail.com</t>
  </si>
  <si>
    <t>https://www.facebook.com/March%C3%A9-%C3%89claire-Le-Bon-Choix-703313799762966</t>
  </si>
  <si>
    <t>Garage Martin Macameau</t>
  </si>
  <si>
    <t>Martin Macameau
819 948-2008
Duparquet</t>
  </si>
  <si>
    <t>Lundi au vendredi : 8 h à 19 h
Samedi et dimanche : 9 h à 19 h 
Comptoir
Carte/Argent</t>
  </si>
  <si>
    <t>https://www.facebook.com/Garage-Martin-Macameau-1391245507867923</t>
  </si>
  <si>
    <t>Station La Fermette</t>
  </si>
  <si>
    <t>Johanne Mongrain
819 948-2141
Duparquet</t>
  </si>
  <si>
    <t>Lundi au vendredi : 8 h à 19 h 
Samedi et dimanche : 9 h à 17 h 
Comptoir
Carte/Argent</t>
  </si>
  <si>
    <t>https://www.facebook.com/Station-La-Fermette-station-service-d%C3%A9panneur-Rapide-Danseur-1569691346629952</t>
  </si>
  <si>
    <t>Resto Le Spot</t>
  </si>
  <si>
    <t>Jeudi au samedi : 16 h à 19 h
Pour emporter
Carte/Argent</t>
  </si>
  <si>
    <t>https://www.facebook.com/restolespot</t>
  </si>
  <si>
    <t>Uniprix Claudia Denis</t>
  </si>
  <si>
    <t>Jean Coutu La Sarre</t>
  </si>
  <si>
    <t>Jean Coutu Macamic</t>
  </si>
  <si>
    <t>Claudia Denis</t>
  </si>
  <si>
    <t>Jean-François Rondeau</t>
  </si>
  <si>
    <t>Lundi au Mercredi : 9 h à 18 h, Jeudi et vendredi : 9 h 21 h, 
Samedi : 9 h à 17 h 
819 333-3383
La Sarre</t>
  </si>
  <si>
    <t>Lundi au mercredi : 8 h à 20 h, Jeudi et vendredi : 8 h à 21 h 
Samedi : 9 h à 18 h, Dimanche : 9 h à 17 h
819 333-5458
La Sarre</t>
  </si>
  <si>
    <t>Mardi au Jeudi : 10 h à 17 h 30 
819 782-2343
Macamic</t>
  </si>
  <si>
    <t>www.jeancoutu.com</t>
  </si>
  <si>
    <t>https://www.facebook.com/brunetsante</t>
  </si>
  <si>
    <t>https://www.facebook.com/JeanCoutu</t>
  </si>
  <si>
    <t>Carole Filiatrault
819 333-2466
La Sarre</t>
  </si>
  <si>
    <t>Pharmaceutique</t>
  </si>
  <si>
    <t>Josée et Steve St-Pierre/ Émie Larose
819 782-5567
Macamic</t>
  </si>
  <si>
    <t>Base de données en date du 02.04.2020</t>
  </si>
  <si>
    <t>Alimentaire - Restaurant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</si>
</sst>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FFFFFF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"/>
      <name val="Calibri"/>
      <family val="2"/>
    </font>
    <font>
      <u/>
      <sz val="11"/>
      <color theme="10"/>
      <name val="Calibri"/>
    </font>
    <font>
      <b/>
      <sz val="11"/>
      <color rgb="FF000000"/>
      <name val="Calibri"/>
      <family val="2"/>
    </font>
    <font>
      <b/>
      <sz val="11"/>
      <color rgb="FF000000"/>
      <name val="Calibri"/>
    </font>
    <font>
      <u/>
      <sz val="11"/>
      <color rgb="FF0000FF"/>
      <name val="Calibri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u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D966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2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ont="1" applyAlignment="1"/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/>
    </xf>
    <xf numFmtId="0" fontId="0" fillId="0" borderId="2" xfId="0" applyFont="1" applyBorder="1" applyAlignment="1"/>
    <xf numFmtId="0" fontId="2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7" fillId="4" borderId="5" xfId="0" applyFont="1" applyFill="1" applyBorder="1" applyAlignment="1">
      <alignment vertical="center"/>
    </xf>
    <xf numFmtId="0" fontId="0" fillId="0" borderId="5" xfId="0" applyFont="1" applyBorder="1" applyAlignment="1">
      <alignment vertical="center"/>
    </xf>
    <xf numFmtId="0" fontId="8" fillId="5" borderId="5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0" borderId="5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5" fillId="0" borderId="6" xfId="2" applyBorder="1" applyAlignment="1">
      <alignment vertical="center"/>
    </xf>
    <xf numFmtId="0" fontId="5" fillId="0" borderId="1" xfId="2" applyBorder="1" applyAlignment="1">
      <alignment vertical="center" wrapText="1"/>
    </xf>
    <xf numFmtId="0" fontId="5" fillId="7" borderId="7" xfId="2" applyFill="1" applyBorder="1" applyAlignment="1">
      <alignment horizontal="left" vertical="center"/>
    </xf>
    <xf numFmtId="0" fontId="3" fillId="4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4" fillId="0" borderId="6" xfId="0" applyFont="1" applyFill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3" fillId="4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4" fillId="0" borderId="8" xfId="0" applyFont="1" applyFill="1" applyBorder="1" applyAlignment="1">
      <alignment vertical="center"/>
    </xf>
    <xf numFmtId="0" fontId="5" fillId="0" borderId="4" xfId="2" applyBorder="1" applyAlignment="1">
      <alignment vertical="center" wrapText="1"/>
    </xf>
    <xf numFmtId="0" fontId="5" fillId="0" borderId="6" xfId="2" applyBorder="1" applyAlignment="1">
      <alignment vertical="center" wrapText="1"/>
    </xf>
    <xf numFmtId="0" fontId="5" fillId="0" borderId="4" xfId="1" applyFill="1" applyBorder="1" applyAlignment="1">
      <alignment vertical="center"/>
    </xf>
    <xf numFmtId="0" fontId="5" fillId="0" borderId="6" xfId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vertical="center"/>
    </xf>
    <xf numFmtId="0" fontId="6" fillId="8" borderId="3" xfId="0" applyFont="1" applyFill="1" applyBorder="1" applyAlignment="1">
      <alignment horizontal="left" vertical="center"/>
    </xf>
    <xf numFmtId="0" fontId="6" fillId="8" borderId="9" xfId="0" applyFont="1" applyFill="1" applyBorder="1" applyAlignment="1">
      <alignment vertical="center"/>
    </xf>
    <xf numFmtId="0" fontId="9" fillId="0" borderId="6" xfId="0" applyFont="1" applyBorder="1" applyAlignment="1">
      <alignment wrapText="1"/>
    </xf>
    <xf numFmtId="0" fontId="0" fillId="0" borderId="6" xfId="0" applyFont="1" applyBorder="1" applyAlignment="1"/>
    <xf numFmtId="0" fontId="11" fillId="0" borderId="6" xfId="0" applyFont="1" applyBorder="1" applyAlignment="1">
      <alignment vertical="center"/>
    </xf>
    <xf numFmtId="0" fontId="5" fillId="0" borderId="6" xfId="2" applyBorder="1" applyAlignment="1">
      <alignment horizontal="left" vertical="center"/>
    </xf>
  </cellXfs>
  <cellStyles count="3">
    <cellStyle name="Hyperlink" xfId="1"/>
    <cellStyle name="Lien hypertexte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30</xdr:row>
      <xdr:rowOff>0</xdr:rowOff>
    </xdr:from>
    <xdr:ext cx="685800" cy="2000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07863" y="3684750"/>
          <a:ext cx="676275" cy="1905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30</xdr:row>
      <xdr:rowOff>0</xdr:rowOff>
    </xdr:from>
    <xdr:ext cx="923925" cy="276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00000000-0008-0000-0000-000003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30</xdr:row>
      <xdr:rowOff>0</xdr:rowOff>
    </xdr:from>
    <xdr:ext cx="923925" cy="27622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000-000002000000}"/>
            </a:ext>
            <a:ext uri="{147F2762-F138-4A5C-976F-8EAC2B608ADB}">
              <a16:predDERef xmlns:a16="http://schemas.microsoft.com/office/drawing/2014/main" pred="{00000000-0008-0000-0000-000004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30</xdr:row>
      <xdr:rowOff>0</xdr:rowOff>
    </xdr:from>
    <xdr:ext cx="923925" cy="2762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30</xdr:row>
      <xdr:rowOff>0</xdr:rowOff>
    </xdr:from>
    <xdr:ext cx="923925" cy="276225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30</xdr:row>
      <xdr:rowOff>0</xdr:rowOff>
    </xdr:from>
    <xdr:ext cx="923925" cy="2762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30</xdr:row>
      <xdr:rowOff>0</xdr:rowOff>
    </xdr:from>
    <xdr:ext cx="923925" cy="276225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30</xdr:row>
      <xdr:rowOff>0</xdr:rowOff>
    </xdr:from>
    <xdr:ext cx="923925" cy="2762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30</xdr:row>
      <xdr:rowOff>0</xdr:rowOff>
    </xdr:from>
    <xdr:ext cx="923925" cy="276225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09000000}"/>
            </a:ext>
          </a:extLst>
        </xdr:cNvPr>
        <xdr:cNvSpPr txBox="1"/>
      </xdr:nvSpPr>
      <xdr:spPr>
        <a:xfrm>
          <a:off x="4888800" y="3646650"/>
          <a:ext cx="9144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Coop%C3%A9rative-de-Solidarit%C3%A9-D%C3%A9panneur-de-Roquemaure-850444768340666/" TargetMode="External"/><Relationship Id="rId13" Type="http://schemas.openxmlformats.org/officeDocument/2006/relationships/hyperlink" Target="https://www.facebook.com/IGABoyerLaSarre" TargetMode="External"/><Relationship Id="rId18" Type="http://schemas.openxmlformats.org/officeDocument/2006/relationships/hyperlink" Target="https://www.facebook.com/cassecrouteleroutier/" TargetMode="External"/><Relationship Id="rId26" Type="http://schemas.openxmlformats.org/officeDocument/2006/relationships/hyperlink" Target="https://www.facebook.com/JeanCoutuLaSarre845eAvenue/" TargetMode="External"/><Relationship Id="rId3" Type="http://schemas.openxmlformats.org/officeDocument/2006/relationships/hyperlink" Target="https://www.facebook.com/Depanneur-LExpress-Petro-Canada-898297876932222/" TargetMode="External"/><Relationship Id="rId21" Type="http://schemas.openxmlformats.org/officeDocument/2006/relationships/hyperlink" Target="https://www.facebook.com/March%C3%A9-%C3%89claire-Le-Bon-Choix-703313799762966" TargetMode="External"/><Relationship Id="rId7" Type="http://schemas.openxmlformats.org/officeDocument/2006/relationships/hyperlink" Target="https://www.facebook.com/progaz.ultramar" TargetMode="External"/><Relationship Id="rId12" Type="http://schemas.openxmlformats.org/officeDocument/2006/relationships/hyperlink" Target="https://www.facebook.com/epiceriegauthier" TargetMode="External"/><Relationship Id="rId17" Type="http://schemas.openxmlformats.org/officeDocument/2006/relationships/hyperlink" Target="https://www.mcdonalds.com/" TargetMode="External"/><Relationship Id="rId25" Type="http://schemas.openxmlformats.org/officeDocument/2006/relationships/hyperlink" Target="https://www.facebook.com/Uniprix-Claudia-Denis-Pharmacie-affili%C3%A9e-384001912171103/" TargetMode="External"/><Relationship Id="rId2" Type="http://schemas.openxmlformats.org/officeDocument/2006/relationships/hyperlink" Target="https://www.facebook.com/DepanneurLaSarre/" TargetMode="External"/><Relationship Id="rId16" Type="http://schemas.openxmlformats.org/officeDocument/2006/relationships/hyperlink" Target="https://www.facebook.com/Restaurant-L%C3%A9o-Pizza-La-Sarre-164733990399965/" TargetMode="External"/><Relationship Id="rId20" Type="http://schemas.openxmlformats.org/officeDocument/2006/relationships/hyperlink" Target="mailto:beausoirlebonchoix@gmail.com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s://www.facebook.com/mgbcd/" TargetMode="External"/><Relationship Id="rId6" Type="http://schemas.openxmlformats.org/officeDocument/2006/relationships/hyperlink" Target="https://www.harnoisenergies.com/" TargetMode="External"/><Relationship Id="rId11" Type="http://schemas.openxmlformats.org/officeDocument/2006/relationships/hyperlink" Target="https://www.facebook.com/consommat" TargetMode="External"/><Relationship Id="rId24" Type="http://schemas.openxmlformats.org/officeDocument/2006/relationships/hyperlink" Target="https://www.facebook.com/restolespot" TargetMode="External"/><Relationship Id="rId5" Type="http://schemas.openxmlformats.org/officeDocument/2006/relationships/hyperlink" Target="https://www.facebook.com/Depanneur-111-2011inc-201119699953778/" TargetMode="External"/><Relationship Id="rId15" Type="http://schemas.openxmlformats.org/officeDocument/2006/relationships/hyperlink" Target="https://www.facebook.com/EpicerieMacamic/" TargetMode="External"/><Relationship Id="rId23" Type="http://schemas.openxmlformats.org/officeDocument/2006/relationships/hyperlink" Target="https://www.facebook.com/Station-La-Fermette-station-service-d%C3%A9panneur-Rapide-Danseur-1569691346629952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igaboyer.com/" TargetMode="External"/><Relationship Id="rId19" Type="http://schemas.openxmlformats.org/officeDocument/2006/relationships/hyperlink" Target="https://www.facebook.com/cooperativedupuy" TargetMode="External"/><Relationship Id="rId4" Type="http://schemas.openxmlformats.org/officeDocument/2006/relationships/hyperlink" Target="https://www.facebook.com/Station-Service-Canadian-Tire-La-Sarre-552187428261853/" TargetMode="External"/><Relationship Id="rId9" Type="http://schemas.openxmlformats.org/officeDocument/2006/relationships/hyperlink" Target="https://www.facebook.com/Relais-AW-Petro-Canada-La-Sarre-1323441344411306/" TargetMode="External"/><Relationship Id="rId14" Type="http://schemas.openxmlformats.org/officeDocument/2006/relationships/hyperlink" Target="https://www.facebook.com/progaz.ultramar" TargetMode="External"/><Relationship Id="rId22" Type="http://schemas.openxmlformats.org/officeDocument/2006/relationships/hyperlink" Target="https://www.facebook.com/Garage-Martin-Macameau-1391245507867923" TargetMode="External"/><Relationship Id="rId27" Type="http://schemas.openxmlformats.org/officeDocument/2006/relationships/hyperlink" Target="https://www.facebook.com/JeanCoutuLaSarre845eAvenu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00"/>
  <sheetViews>
    <sheetView tabSelected="1" workbookViewId="0">
      <selection activeCell="B33" sqref="B33"/>
    </sheetView>
  </sheetViews>
  <sheetFormatPr baseColWidth="10" defaultColWidth="14.44140625" defaultRowHeight="15" customHeight="1" x14ac:dyDescent="0.3"/>
  <cols>
    <col min="1" max="1" width="45.6640625" customWidth="1"/>
    <col min="2" max="2" width="26.33203125" style="3" customWidth="1"/>
    <col min="3" max="3" width="48.6640625" style="3" customWidth="1"/>
    <col min="4" max="4" width="30" customWidth="1"/>
    <col min="5" max="5" width="43.6640625" customWidth="1"/>
    <col min="6" max="19" width="17.33203125" customWidth="1"/>
  </cols>
  <sheetData>
    <row r="1" spans="1:15" s="3" customFormat="1" ht="15" customHeight="1" x14ac:dyDescent="0.3">
      <c r="A1" s="3" t="s">
        <v>173</v>
      </c>
    </row>
    <row r="2" spans="1:15" ht="30" customHeight="1" x14ac:dyDescent="0.3">
      <c r="A2" s="1" t="s">
        <v>0</v>
      </c>
      <c r="B2" s="1" t="s">
        <v>1</v>
      </c>
      <c r="C2" s="1" t="s">
        <v>70</v>
      </c>
      <c r="D2" s="1" t="s">
        <v>2</v>
      </c>
      <c r="E2" s="2" t="s">
        <v>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3" customFormat="1" ht="13.2" customHeight="1" x14ac:dyDescent="0.3">
      <c r="A3" s="30"/>
      <c r="B3" s="30"/>
      <c r="C3" s="30"/>
      <c r="D3" s="30"/>
      <c r="E3" s="31"/>
    </row>
    <row r="4" spans="1:15" s="3" customFormat="1" ht="14.4" x14ac:dyDescent="0.3">
      <c r="A4" s="1" t="s">
        <v>64</v>
      </c>
      <c r="B4" s="1"/>
      <c r="C4" s="1"/>
      <c r="D4" s="1"/>
      <c r="E4" s="2"/>
    </row>
    <row r="5" spans="1:15" ht="49.2" customHeight="1" x14ac:dyDescent="0.3">
      <c r="A5" s="6" t="s">
        <v>7</v>
      </c>
      <c r="B5" s="9" t="s">
        <v>69</v>
      </c>
      <c r="C5" s="34" t="s">
        <v>105</v>
      </c>
      <c r="D5" s="21"/>
      <c r="E5" s="7" t="s">
        <v>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46.2" customHeight="1" x14ac:dyDescent="0.3">
      <c r="A6" s="6" t="s">
        <v>9</v>
      </c>
      <c r="B6" s="9" t="s">
        <v>71</v>
      </c>
      <c r="C6" s="9" t="s">
        <v>104</v>
      </c>
      <c r="D6" s="4"/>
      <c r="E6" s="7" t="s">
        <v>10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82.2" customHeight="1" x14ac:dyDescent="0.3">
      <c r="A7" s="10" t="s">
        <v>11</v>
      </c>
      <c r="B7" s="9" t="s">
        <v>72</v>
      </c>
      <c r="C7" s="9" t="s">
        <v>103</v>
      </c>
      <c r="D7" s="21" t="s">
        <v>12</v>
      </c>
      <c r="E7" s="5" t="s">
        <v>13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44.4" customHeight="1" x14ac:dyDescent="0.3">
      <c r="A8" s="11" t="s">
        <v>14</v>
      </c>
      <c r="B8" s="9" t="s">
        <v>138</v>
      </c>
      <c r="C8" s="9" t="s">
        <v>106</v>
      </c>
      <c r="D8" s="4"/>
      <c r="E8" s="4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58.95" customHeight="1" x14ac:dyDescent="0.3">
      <c r="A9" s="6" t="s">
        <v>15</v>
      </c>
      <c r="B9" s="9" t="s">
        <v>73</v>
      </c>
      <c r="C9" s="9" t="s">
        <v>109</v>
      </c>
      <c r="D9" s="7" t="str">
        <f>HYPERLINK("http://www.iga.net/","www.iga.net")</f>
        <v>www.iga.net</v>
      </c>
      <c r="E9" s="7" t="s">
        <v>16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54.6" customHeight="1" x14ac:dyDescent="0.3">
      <c r="A10" s="11" t="s">
        <v>17</v>
      </c>
      <c r="B10" s="9" t="s">
        <v>74</v>
      </c>
      <c r="C10" s="9" t="s">
        <v>107</v>
      </c>
      <c r="D10" s="5" t="s">
        <v>12</v>
      </c>
      <c r="E10" s="7" t="s">
        <v>18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45.6" customHeight="1" x14ac:dyDescent="0.3">
      <c r="A11" s="6" t="s">
        <v>19</v>
      </c>
      <c r="B11" s="9" t="s">
        <v>75</v>
      </c>
      <c r="C11" s="9" t="s">
        <v>108</v>
      </c>
      <c r="D11" s="21" t="str">
        <f>HYPERLINK("http://www.maxi.ca/","www.maxi.ca")</f>
        <v>www.maxi.ca</v>
      </c>
      <c r="E11" s="39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49.2" customHeight="1" x14ac:dyDescent="0.3">
      <c r="A12" s="43" t="s">
        <v>20</v>
      </c>
      <c r="B12" s="44" t="s">
        <v>76</v>
      </c>
      <c r="C12" s="44" t="s">
        <v>110</v>
      </c>
      <c r="D12" s="38"/>
      <c r="E12" s="40" t="s">
        <v>140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3" customFormat="1" ht="57.6" customHeight="1" x14ac:dyDescent="0.3">
      <c r="A13" s="45" t="s">
        <v>143</v>
      </c>
      <c r="B13" s="46" t="s">
        <v>144</v>
      </c>
      <c r="C13" s="46" t="s">
        <v>145</v>
      </c>
      <c r="D13" s="42" t="s">
        <v>146</v>
      </c>
      <c r="E13" s="41" t="s">
        <v>147</v>
      </c>
    </row>
    <row r="14" spans="1:15" ht="20.399999999999999" customHeight="1" x14ac:dyDescent="0.3"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39" customHeight="1" x14ac:dyDescent="0.3">
      <c r="A15" s="1" t="s">
        <v>66</v>
      </c>
      <c r="F15" s="14"/>
      <c r="G15" s="3"/>
      <c r="H15" s="3"/>
      <c r="I15" s="3"/>
      <c r="J15" s="3"/>
      <c r="K15" s="3"/>
      <c r="L15" s="3"/>
      <c r="M15" s="3"/>
      <c r="N15" s="3"/>
      <c r="O15" s="3"/>
    </row>
    <row r="16" spans="1:15" ht="43.95" customHeight="1" x14ac:dyDescent="0.3">
      <c r="A16" s="11" t="s">
        <v>30</v>
      </c>
      <c r="B16" s="12" t="s">
        <v>77</v>
      </c>
      <c r="C16" s="12" t="s">
        <v>111</v>
      </c>
      <c r="D16" s="4"/>
      <c r="E16" s="4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59.4" customHeight="1" x14ac:dyDescent="0.3">
      <c r="A17" s="13" t="s">
        <v>31</v>
      </c>
      <c r="B17" s="12" t="s">
        <v>78</v>
      </c>
      <c r="C17" s="12" t="s">
        <v>112</v>
      </c>
      <c r="D17" s="8"/>
      <c r="E17" s="4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57.6" customHeight="1" x14ac:dyDescent="0.3">
      <c r="A18" s="6" t="s">
        <v>32</v>
      </c>
      <c r="B18" s="12" t="s">
        <v>79</v>
      </c>
      <c r="C18" s="12" t="s">
        <v>113</v>
      </c>
      <c r="D18" s="4"/>
      <c r="E18" s="19" t="s">
        <v>33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s="3" customFormat="1" ht="43.95" customHeight="1" x14ac:dyDescent="0.3">
      <c r="A19" s="11" t="s">
        <v>34</v>
      </c>
      <c r="B19" s="12" t="s">
        <v>80</v>
      </c>
      <c r="C19" s="12" t="s">
        <v>114</v>
      </c>
      <c r="D19" s="17"/>
      <c r="E19" s="16" t="s">
        <v>35</v>
      </c>
    </row>
    <row r="20" spans="1:15" ht="59.4" customHeight="1" x14ac:dyDescent="0.3">
      <c r="A20" s="11" t="s">
        <v>36</v>
      </c>
      <c r="B20" s="12" t="s">
        <v>81</v>
      </c>
      <c r="C20" s="12" t="s">
        <v>115</v>
      </c>
      <c r="D20" s="18" t="str">
        <f>HYPERLINK("www.canadiantire.ca","www.canadiantire.ca")</f>
        <v>www.canadiantire.ca</v>
      </c>
      <c r="E20" s="16" t="s">
        <v>37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43.2" customHeight="1" x14ac:dyDescent="0.3">
      <c r="A21" s="11" t="s">
        <v>38</v>
      </c>
      <c r="B21" s="12" t="s">
        <v>82</v>
      </c>
      <c r="C21" s="12" t="s">
        <v>116</v>
      </c>
      <c r="D21" s="4"/>
      <c r="E21" s="37" t="s">
        <v>39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s="3" customFormat="1" ht="46.2" customHeight="1" x14ac:dyDescent="0.3">
      <c r="A22" s="6" t="s">
        <v>40</v>
      </c>
      <c r="B22" s="12" t="s">
        <v>83</v>
      </c>
      <c r="C22" s="12" t="s">
        <v>117</v>
      </c>
      <c r="D22" s="20" t="s">
        <v>41</v>
      </c>
      <c r="E22" s="5"/>
    </row>
    <row r="23" spans="1:15" s="3" customFormat="1" ht="42.6" customHeight="1" x14ac:dyDescent="0.3">
      <c r="A23" s="11" t="s">
        <v>42</v>
      </c>
      <c r="B23" s="12" t="s">
        <v>84</v>
      </c>
      <c r="C23" s="12" t="s">
        <v>118</v>
      </c>
      <c r="D23" s="4"/>
      <c r="E23" s="23" t="str">
        <f>HYPERLINK("https://www.facebook.com/stationducoin.stegermaine","https://www.facebook.com/stationducoin.stegermaine")</f>
        <v>https://www.facebook.com/stationducoin.stegermaine</v>
      </c>
    </row>
    <row r="24" spans="1:15" ht="43.95" customHeight="1" x14ac:dyDescent="0.3">
      <c r="A24" s="11" t="s">
        <v>43</v>
      </c>
      <c r="B24" s="12" t="s">
        <v>85</v>
      </c>
      <c r="C24" s="12" t="s">
        <v>114</v>
      </c>
      <c r="D24" s="4" t="s">
        <v>44</v>
      </c>
      <c r="E24" s="22" t="s">
        <v>45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43.2" customHeight="1" x14ac:dyDescent="0.3">
      <c r="A25" s="6" t="s">
        <v>46</v>
      </c>
      <c r="B25" s="12" t="s">
        <v>86</v>
      </c>
      <c r="C25" s="12" t="s">
        <v>114</v>
      </c>
      <c r="D25" s="5" t="s">
        <v>44</v>
      </c>
      <c r="E25" s="7" t="s">
        <v>45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s="3" customFormat="1" ht="70.95" customHeight="1" x14ac:dyDescent="0.3">
      <c r="A26" s="13" t="s">
        <v>47</v>
      </c>
      <c r="B26" s="9" t="s">
        <v>87</v>
      </c>
      <c r="C26" s="9" t="s">
        <v>119</v>
      </c>
      <c r="D26" s="8"/>
      <c r="E26" s="16" t="s">
        <v>48</v>
      </c>
    </row>
    <row r="27" spans="1:15" ht="58.2" customHeight="1" x14ac:dyDescent="0.3">
      <c r="A27" s="47" t="s">
        <v>51</v>
      </c>
      <c r="B27" s="48" t="s">
        <v>88</v>
      </c>
      <c r="C27" s="48" t="s">
        <v>120</v>
      </c>
      <c r="D27" s="49" t="str">
        <f>HYPERLINK("http://www.petro-canada.ca/","www.petro-canada.ca")</f>
        <v>www.petro-canada.ca</v>
      </c>
      <c r="E27" s="50" t="s">
        <v>52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s="3" customFormat="1" ht="65.400000000000006" customHeight="1" x14ac:dyDescent="0.3">
      <c r="A28" s="56" t="s">
        <v>148</v>
      </c>
      <c r="B28" s="57" t="s">
        <v>149</v>
      </c>
      <c r="C28" s="58" t="s">
        <v>150</v>
      </c>
      <c r="D28" s="59"/>
      <c r="E28" s="60" t="s">
        <v>151</v>
      </c>
    </row>
    <row r="29" spans="1:15" s="3" customFormat="1" ht="65.400000000000006" customHeight="1" x14ac:dyDescent="0.3">
      <c r="A29" s="51" t="s">
        <v>152</v>
      </c>
      <c r="B29" s="52" t="s">
        <v>153</v>
      </c>
      <c r="C29" s="53" t="s">
        <v>154</v>
      </c>
      <c r="D29" s="54"/>
      <c r="E29" s="61" t="s">
        <v>155</v>
      </c>
    </row>
    <row r="30" spans="1:15" ht="15.75" customHeight="1" x14ac:dyDescent="0.3">
      <c r="C30" s="55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5.75" customHeight="1" x14ac:dyDescent="0.3">
      <c r="A31" s="1" t="s">
        <v>174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57" customHeight="1" x14ac:dyDescent="0.3">
      <c r="A32" s="11" t="s">
        <v>53</v>
      </c>
      <c r="B32" s="9" t="s">
        <v>89</v>
      </c>
      <c r="C32" s="9" t="s">
        <v>121</v>
      </c>
      <c r="D32" s="4"/>
      <c r="E32" s="4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57.6" customHeight="1" x14ac:dyDescent="0.3">
      <c r="A33" s="11" t="s">
        <v>63</v>
      </c>
      <c r="B33" s="9" t="s">
        <v>139</v>
      </c>
      <c r="C33" s="9" t="s">
        <v>122</v>
      </c>
      <c r="D33" s="4"/>
      <c r="E33" s="20" t="s">
        <v>62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48.6" customHeight="1" x14ac:dyDescent="0.3">
      <c r="A34" s="11" t="s">
        <v>54</v>
      </c>
      <c r="B34" s="12" t="s">
        <v>90</v>
      </c>
      <c r="C34" s="9" t="s">
        <v>123</v>
      </c>
      <c r="D34" s="21" t="str">
        <f>HYPERLINK("http://www.doublepizza.net/","www.doublepizza.net")</f>
        <v>www.doublepizza.net</v>
      </c>
      <c r="E34" s="4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47.4" customHeight="1" x14ac:dyDescent="0.3">
      <c r="A35" s="11" t="s">
        <v>55</v>
      </c>
      <c r="B35" s="9" t="s">
        <v>91</v>
      </c>
      <c r="C35" s="9" t="s">
        <v>124</v>
      </c>
      <c r="D35" s="21" t="str">
        <f>HYPERLINK("http://www.kfc.ca/","www.kfc.ca")</f>
        <v>www.kfc.ca</v>
      </c>
      <c r="E35" s="22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43.2" customHeight="1" x14ac:dyDescent="0.3">
      <c r="A36" s="11" t="s">
        <v>56</v>
      </c>
      <c r="B36" s="9" t="s">
        <v>92</v>
      </c>
      <c r="C36" s="9" t="s">
        <v>125</v>
      </c>
      <c r="D36" s="4"/>
      <c r="E36" s="20" t="s">
        <v>57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46.2" customHeight="1" x14ac:dyDescent="0.3">
      <c r="A37" s="11" t="s">
        <v>58</v>
      </c>
      <c r="B37" s="9" t="s">
        <v>93</v>
      </c>
      <c r="C37" s="9" t="s">
        <v>126</v>
      </c>
      <c r="D37" s="21" t="str">
        <f>HYPERLINK("http://www.timhortons.com/","www.timhortons.com")</f>
        <v>www.timhortons.com</v>
      </c>
      <c r="E37" s="21" t="str">
        <f>HYPERLINK("https://www.facebook.com/TimHortons","https://www.facebook.com/TimHortons")</f>
        <v>https://www.facebook.com/TimHortons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41.4" customHeight="1" x14ac:dyDescent="0.3">
      <c r="A38" s="13" t="s">
        <v>49</v>
      </c>
      <c r="B38" s="9" t="s">
        <v>88</v>
      </c>
      <c r="C38" s="9" t="s">
        <v>127</v>
      </c>
      <c r="D38" s="8"/>
      <c r="E38" s="5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60" customHeight="1" x14ac:dyDescent="0.3">
      <c r="A39" s="43" t="s">
        <v>50</v>
      </c>
      <c r="B39" s="44" t="s">
        <v>94</v>
      </c>
      <c r="C39" s="44" t="s">
        <v>128</v>
      </c>
      <c r="D39" s="62" t="s">
        <v>61</v>
      </c>
      <c r="E39" s="19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s="3" customFormat="1" ht="60" customHeight="1" x14ac:dyDescent="0.3">
      <c r="A40" s="45" t="s">
        <v>156</v>
      </c>
      <c r="B40" s="46" t="s">
        <v>172</v>
      </c>
      <c r="C40" s="53" t="s">
        <v>157</v>
      </c>
      <c r="D40" s="63"/>
      <c r="E40" s="40" t="s">
        <v>158</v>
      </c>
    </row>
    <row r="41" spans="1:15" ht="15.75" customHeight="1" x14ac:dyDescent="0.3">
      <c r="A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5.75" customHeight="1" x14ac:dyDescent="0.3">
      <c r="A42" s="1" t="s">
        <v>65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48.6" customHeight="1" x14ac:dyDescent="0.3">
      <c r="A43" s="24" t="s">
        <v>59</v>
      </c>
      <c r="B43" s="26" t="s">
        <v>95</v>
      </c>
      <c r="C43" s="35" t="s">
        <v>129</v>
      </c>
      <c r="D43" s="25"/>
      <c r="E43" s="25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56.4" customHeight="1" x14ac:dyDescent="0.3">
      <c r="A44" s="27" t="s">
        <v>60</v>
      </c>
      <c r="B44" s="33" t="s">
        <v>96</v>
      </c>
      <c r="C44" s="36" t="s">
        <v>130</v>
      </c>
      <c r="D44" s="29" t="str">
        <f>HYPERLINK("http://www.dollarama.com/","www.dollarama.com")</f>
        <v>www.dollarama.com</v>
      </c>
      <c r="E44" s="28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59.4" customHeight="1" x14ac:dyDescent="0.3">
      <c r="A45" s="11" t="s">
        <v>4</v>
      </c>
      <c r="B45" s="12" t="s">
        <v>97</v>
      </c>
      <c r="C45" s="12" t="s">
        <v>131</v>
      </c>
      <c r="D45" s="4"/>
      <c r="E45" s="5" t="s">
        <v>5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46.2" customHeight="1" x14ac:dyDescent="0.3">
      <c r="A46" s="11" t="s">
        <v>6</v>
      </c>
      <c r="B46" s="12" t="s">
        <v>98</v>
      </c>
      <c r="C46" s="12" t="s">
        <v>132</v>
      </c>
      <c r="D46" s="4"/>
      <c r="E46" s="16" t="str">
        <f>HYPERLINK("https://fr-ca.facebook.com/boulangerie.normetal/","https://fr-ca.facebook.com/boulangerie.normetal/")</f>
        <v>https://fr-ca.facebook.com/boulangerie.normetal/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44.4" customHeight="1" x14ac:dyDescent="0.3">
      <c r="A47" s="13" t="s">
        <v>67</v>
      </c>
      <c r="B47" s="12" t="s">
        <v>99</v>
      </c>
      <c r="C47" s="12" t="s">
        <v>133</v>
      </c>
      <c r="D47" s="8"/>
      <c r="E47" s="21" t="s">
        <v>21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58.95" customHeight="1" x14ac:dyDescent="0.3">
      <c r="A48" s="11" t="s">
        <v>68</v>
      </c>
      <c r="B48" s="12" t="s">
        <v>100</v>
      </c>
      <c r="C48" s="32" t="s">
        <v>134</v>
      </c>
      <c r="D48" s="5" t="str">
        <f>HYPERLINK("http://www.vacheamaillotte.com/","www.vacheamaillotte.com")</f>
        <v>www.vacheamaillotte.com</v>
      </c>
      <c r="E48" s="5" t="s">
        <v>22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45" customHeight="1" x14ac:dyDescent="0.3">
      <c r="A49" s="11" t="s">
        <v>23</v>
      </c>
      <c r="B49" s="9" t="s">
        <v>101</v>
      </c>
      <c r="C49" s="9" t="s">
        <v>135</v>
      </c>
      <c r="D49" s="8"/>
      <c r="E49" s="23" t="s">
        <v>24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54.6" customHeight="1" x14ac:dyDescent="0.3">
      <c r="A50" s="11" t="s">
        <v>25</v>
      </c>
      <c r="B50" s="12" t="s">
        <v>141</v>
      </c>
      <c r="C50" s="15" t="s">
        <v>142</v>
      </c>
      <c r="D50" s="21" t="s">
        <v>26</v>
      </c>
      <c r="E50" s="5" t="str">
        <f>HYPERLINK("https://www.facebook.com/SAQ/?fref=ts","https://www.facebook.com/SAQ/?fref=ts")</f>
        <v>https://www.facebook.com/SAQ/?fref=ts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60.6" customHeight="1" x14ac:dyDescent="0.3">
      <c r="A51" s="11" t="s">
        <v>27</v>
      </c>
      <c r="B51" s="12" t="s">
        <v>102</v>
      </c>
      <c r="C51" s="12" t="s">
        <v>136</v>
      </c>
      <c r="D51" s="21" t="s">
        <v>28</v>
      </c>
      <c r="E51" s="5" t="str">
        <f>HYPERLINK("http://www.facebook.com/lesalimentsmm?fref=ts","www.facebook.com/lesalimentsmm?fref=ts")</f>
        <v>www.facebook.com/lesalimentsmm?fref=ts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59.4" customHeight="1" x14ac:dyDescent="0.3">
      <c r="A52" s="11" t="s">
        <v>29</v>
      </c>
      <c r="B52" s="12" t="s">
        <v>170</v>
      </c>
      <c r="C52" s="12" t="s">
        <v>137</v>
      </c>
      <c r="D52" s="4"/>
      <c r="E52" s="4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.75" customHeight="1" x14ac:dyDescent="0.3">
      <c r="A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.75" customHeight="1" x14ac:dyDescent="0.3">
      <c r="A54" s="64" t="s">
        <v>171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60.6" customHeight="1" x14ac:dyDescent="0.3">
      <c r="A55" s="66" t="s">
        <v>159</v>
      </c>
      <c r="B55" s="52" t="s">
        <v>162</v>
      </c>
      <c r="C55" s="68" t="s">
        <v>164</v>
      </c>
      <c r="D55" s="69"/>
      <c r="E55" s="71" t="s">
        <v>168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58.95" customHeight="1" x14ac:dyDescent="0.3">
      <c r="A56" s="67" t="s">
        <v>160</v>
      </c>
      <c r="B56" s="52" t="s">
        <v>163</v>
      </c>
      <c r="C56" s="68" t="s">
        <v>165</v>
      </c>
      <c r="D56" s="70" t="s">
        <v>167</v>
      </c>
      <c r="E56" s="40" t="s">
        <v>169</v>
      </c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44.4" customHeight="1" x14ac:dyDescent="0.3">
      <c r="A57" s="65" t="s">
        <v>161</v>
      </c>
      <c r="B57" s="52" t="s">
        <v>163</v>
      </c>
      <c r="C57" s="53" t="s">
        <v>166</v>
      </c>
      <c r="D57" s="70" t="s">
        <v>167</v>
      </c>
      <c r="E57" s="40" t="s">
        <v>169</v>
      </c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.75" customHeight="1" x14ac:dyDescent="0.3">
      <c r="A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.75" customHeight="1" x14ac:dyDescent="0.3">
      <c r="A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.75" customHeight="1" x14ac:dyDescent="0.3">
      <c r="A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.75" customHeight="1" x14ac:dyDescent="0.3">
      <c r="A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.75" customHeight="1" x14ac:dyDescent="0.3">
      <c r="A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.75" customHeight="1" x14ac:dyDescent="0.3">
      <c r="A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.75" customHeight="1" x14ac:dyDescent="0.3">
      <c r="A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.75" customHeight="1" x14ac:dyDescent="0.3">
      <c r="A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3">
      <c r="A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3">
      <c r="A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3">
      <c r="A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3">
      <c r="A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3">
      <c r="A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3">
      <c r="A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3">
      <c r="A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3">
      <c r="A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3">
      <c r="A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3">
      <c r="A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3">
      <c r="A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3">
      <c r="A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3">
      <c r="A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3">
      <c r="A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3">
      <c r="A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3">
      <c r="A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3">
      <c r="A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3">
      <c r="A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3">
      <c r="A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3">
      <c r="A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3">
      <c r="A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3">
      <c r="A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3">
      <c r="A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3">
      <c r="A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3">
      <c r="A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3">
      <c r="A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3">
      <c r="A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3">
      <c r="A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3">
      <c r="A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3">
      <c r="A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3">
      <c r="A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3">
      <c r="A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3">
      <c r="A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3">
      <c r="A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3">
      <c r="A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</sheetData>
  <autoFilter ref="A2:E30"/>
  <hyperlinks>
    <hyperlink ref="E45" r:id="rId1"/>
    <hyperlink ref="E18" r:id="rId2"/>
    <hyperlink ref="E19" r:id="rId3"/>
    <hyperlink ref="E20" r:id="rId4"/>
    <hyperlink ref="E21" r:id="rId5"/>
    <hyperlink ref="D22" r:id="rId6"/>
    <hyperlink ref="E25" r:id="rId7"/>
    <hyperlink ref="E26" r:id="rId8"/>
    <hyperlink ref="E27" r:id="rId9"/>
    <hyperlink ref="D9" r:id="rId10" display="www.igaboyer.com"/>
    <hyperlink ref="E5" r:id="rId11"/>
    <hyperlink ref="E6" r:id="rId12"/>
    <hyperlink ref="E9" r:id="rId13"/>
    <hyperlink ref="E24" r:id="rId14"/>
    <hyperlink ref="E10" r:id="rId15"/>
    <hyperlink ref="E36" r:id="rId16"/>
    <hyperlink ref="D39" r:id="rId17"/>
    <hyperlink ref="E33" r:id="rId18"/>
    <hyperlink ref="E12" r:id="rId19"/>
    <hyperlink ref="D13" r:id="rId20"/>
    <hyperlink ref="E13" r:id="rId21"/>
    <hyperlink ref="E28" r:id="rId22"/>
    <hyperlink ref="E29" r:id="rId23"/>
    <hyperlink ref="E40" r:id="rId24"/>
    <hyperlink ref="E55" r:id="rId25" display="https://www.facebook.com/Uniprix-Claudia-Denis-Pharmacie-affili%C3%A9e-384001912171103/"/>
    <hyperlink ref="E56" r:id="rId26" display="https://www.facebook.com/JeanCoutuLaSarre845eAvenue/"/>
    <hyperlink ref="E57" r:id="rId27" display="https://www.facebook.com/JeanCoutuLaSarre845eAvenue/"/>
  </hyperlinks>
  <printOptions horizontalCentered="1" gridLines="1"/>
  <pageMargins left="0.25" right="0.25" top="0.75" bottom="0.75" header="0" footer="0"/>
  <pageSetup paperSize="5" fitToHeight="0" pageOrder="overThenDown" orientation="landscape" cellComments="atEnd" r:id="rId28"/>
  <drawing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Secteurs entreprises-organismes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Thérèse Grenier</dc:creator>
  <cp:keywords/>
  <dc:description/>
  <cp:lastModifiedBy>karine</cp:lastModifiedBy>
  <cp:revision/>
  <dcterms:created xsi:type="dcterms:W3CDTF">2020-03-30T20:52:35Z</dcterms:created>
  <dcterms:modified xsi:type="dcterms:W3CDTF">2020-04-02T21:09:56Z</dcterms:modified>
  <cp:category/>
  <cp:contentStatus/>
</cp:coreProperties>
</file>